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E33CBA08-B6CC-404A-86E4-F8E0E38974C4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J42" i="1"/>
  <c r="I42" i="1"/>
  <c r="H42" i="1"/>
  <c r="G42" i="1"/>
  <c r="H13" i="1"/>
  <c r="F24" i="1"/>
  <c r="J23" i="1"/>
  <c r="I23" i="1"/>
  <c r="H23" i="1"/>
  <c r="G23" i="1"/>
  <c r="L194" i="1" l="1"/>
  <c r="L184" i="1"/>
  <c r="L175" i="1"/>
  <c r="L165" i="1"/>
  <c r="L176" i="1" s="1"/>
  <c r="L81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B166" i="1"/>
  <c r="A166" i="1"/>
  <c r="I165" i="1"/>
  <c r="H165" i="1"/>
  <c r="H176" i="1" s="1"/>
  <c r="G165" i="1"/>
  <c r="B157" i="1"/>
  <c r="A157" i="1"/>
  <c r="J156" i="1"/>
  <c r="I156" i="1"/>
  <c r="H156" i="1"/>
  <c r="G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B128" i="1"/>
  <c r="A128" i="1"/>
  <c r="J127" i="1"/>
  <c r="I127" i="1"/>
  <c r="H127" i="1"/>
  <c r="G127" i="1"/>
  <c r="B119" i="1"/>
  <c r="A119" i="1"/>
  <c r="B109" i="1"/>
  <c r="J108" i="1"/>
  <c r="J119" i="1" s="1"/>
  <c r="I108" i="1"/>
  <c r="H108" i="1"/>
  <c r="G108" i="1"/>
  <c r="B100" i="1"/>
  <c r="A100" i="1"/>
  <c r="J99" i="1"/>
  <c r="I99" i="1"/>
  <c r="H99" i="1"/>
  <c r="G99" i="1"/>
  <c r="F100" i="1"/>
  <c r="B90" i="1"/>
  <c r="A90" i="1"/>
  <c r="J89" i="1"/>
  <c r="I89" i="1"/>
  <c r="H89" i="1"/>
  <c r="G89" i="1"/>
  <c r="B81" i="1"/>
  <c r="A81" i="1"/>
  <c r="J80" i="1"/>
  <c r="I80" i="1"/>
  <c r="H80" i="1"/>
  <c r="G80" i="1"/>
  <c r="G81" i="1" s="1"/>
  <c r="F81" i="1"/>
  <c r="B71" i="1"/>
  <c r="A71" i="1"/>
  <c r="J70" i="1"/>
  <c r="I70" i="1"/>
  <c r="H70" i="1"/>
  <c r="G70" i="1"/>
  <c r="B62" i="1"/>
  <c r="A62" i="1"/>
  <c r="J61" i="1"/>
  <c r="I61" i="1"/>
  <c r="H61" i="1"/>
  <c r="G61" i="1"/>
  <c r="B52" i="1"/>
  <c r="A52" i="1"/>
  <c r="B43" i="1"/>
  <c r="A43" i="1"/>
  <c r="B33" i="1"/>
  <c r="A33" i="1"/>
  <c r="J32" i="1"/>
  <c r="I32" i="1"/>
  <c r="H32" i="1"/>
  <c r="G32" i="1"/>
  <c r="B24" i="1"/>
  <c r="A24" i="1"/>
  <c r="B14" i="1"/>
  <c r="A14" i="1"/>
  <c r="G13" i="1"/>
  <c r="I13" i="1"/>
  <c r="L195" i="1" l="1"/>
  <c r="H138" i="1"/>
  <c r="I119" i="1"/>
  <c r="L100" i="1"/>
  <c r="H81" i="1"/>
  <c r="I138" i="1"/>
  <c r="G119" i="1"/>
  <c r="J138" i="1"/>
  <c r="F62" i="1"/>
  <c r="I81" i="1"/>
  <c r="G138" i="1"/>
  <c r="F119" i="1"/>
  <c r="F138" i="1"/>
  <c r="F157" i="1"/>
  <c r="F176" i="1"/>
  <c r="L196" i="1" l="1"/>
</calcChain>
</file>

<file path=xl/sharedStrings.xml><?xml version="1.0" encoding="utf-8"?>
<sst xmlns="http://schemas.openxmlformats.org/spreadsheetml/2006/main" count="486" uniqueCount="135">
  <si>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</si>
  <si>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</si>
  <si>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</si>
  <si>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</si>
  <si>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</si>
  <si>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</si>
  <si>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</si>
  <si>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</si>
  <si>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</si>
  <si>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</si>
  <si>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</si>
  <si>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</si>
  <si>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</si>
  <si>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</si>
  <si>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</si>
  <si>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</si>
  <si>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</si>
  <si>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</si>
  <si>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</si>
  <si>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</si>
  <si>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</si>
  <si>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</si>
  <si>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</si>
  <si>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</si>
  <si>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</si>
  <si>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</si>
  <si>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</si>
  <si>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</si>
  <si>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</si>
  <si>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</si>
  <si>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</si>
  <si>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</si>
  <si>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</si>
  <si>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</si>
  <si>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</si>
  <si>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</si>
  <si>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</si>
  <si>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</si>
  <si>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</si>
  <si>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</si>
  <si>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 с маслом сливочным</t>
  </si>
  <si>
    <t>200</t>
  </si>
  <si>
    <t>181</t>
  </si>
  <si>
    <t>Чай с сахаром</t>
  </si>
  <si>
    <t>376</t>
  </si>
  <si>
    <t>Хлеб пшеничный</t>
  </si>
  <si>
    <t>50</t>
  </si>
  <si>
    <t>169</t>
  </si>
  <si>
    <t>Кондитерское изделие</t>
  </si>
  <si>
    <t>405</t>
  </si>
  <si>
    <t>Трофимова О. В.</t>
  </si>
  <si>
    <t>МКОУ "Волго - Каспийская СОШ"</t>
  </si>
  <si>
    <t>кондитерское изделие</t>
  </si>
  <si>
    <t>Овощи натуральные свежие или солёные  (огурцы или помидоры)*</t>
  </si>
  <si>
    <t>60</t>
  </si>
  <si>
    <t>71</t>
  </si>
  <si>
    <t>Борщ</t>
  </si>
  <si>
    <t>81</t>
  </si>
  <si>
    <t>Макаронные изделия с отварной говядиной</t>
  </si>
  <si>
    <t>240</t>
  </si>
  <si>
    <t>Чай с лимоном_</t>
  </si>
  <si>
    <t>180</t>
  </si>
  <si>
    <t>377_</t>
  </si>
  <si>
    <t>Хлеб пшеничный _</t>
  </si>
  <si>
    <t>30</t>
  </si>
  <si>
    <t>171</t>
  </si>
  <si>
    <t>Хлеб ржаной</t>
  </si>
  <si>
    <t>170</t>
  </si>
  <si>
    <t>горячий напиток</t>
  </si>
  <si>
    <t>Плов из курицы</t>
  </si>
  <si>
    <t>250</t>
  </si>
  <si>
    <t>291</t>
  </si>
  <si>
    <t>Чай с лимоном</t>
  </si>
  <si>
    <t>377</t>
  </si>
  <si>
    <t>Салат из свежей или квашеной капусты с морковью*</t>
  </si>
  <si>
    <t>45</t>
  </si>
  <si>
    <t>Суп картофельный с макаронными изделиями</t>
  </si>
  <si>
    <t>54-5м-20</t>
  </si>
  <si>
    <t>Котлеты из курицы в соусе</t>
  </si>
  <si>
    <t>493</t>
  </si>
  <si>
    <t>Картофельное пюре с маслом сливочным</t>
  </si>
  <si>
    <t>150</t>
  </si>
  <si>
    <t>128</t>
  </si>
  <si>
    <t>Компот из смеси сухофруктов</t>
  </si>
  <si>
    <t>349</t>
  </si>
  <si>
    <t>сыр</t>
  </si>
  <si>
    <t>Каша жидкая молочная пшенная</t>
  </si>
  <si>
    <t>Чай с молоком</t>
  </si>
  <si>
    <t>378</t>
  </si>
  <si>
    <t>Сыр Российский (порциями)</t>
  </si>
  <si>
    <t>10</t>
  </si>
  <si>
    <t>15</t>
  </si>
  <si>
    <t>Салат из свеклы отварной</t>
  </si>
  <si>
    <t>52</t>
  </si>
  <si>
    <t>Суп с крупой (рисовая)</t>
  </si>
  <si>
    <t>115</t>
  </si>
  <si>
    <t>Фрикадельки из курицы в соусе</t>
  </si>
  <si>
    <t>90</t>
  </si>
  <si>
    <t>297</t>
  </si>
  <si>
    <t>Макаронные изделия отварные</t>
  </si>
  <si>
    <t>202</t>
  </si>
  <si>
    <t>Напиток из плодов шиповника</t>
  </si>
  <si>
    <t>388</t>
  </si>
  <si>
    <t>Каша " Дружба"</t>
  </si>
  <si>
    <t>Масло сливочное (порциями)</t>
  </si>
  <si>
    <t>14</t>
  </si>
  <si>
    <t>масло сливочное</t>
  </si>
  <si>
    <t>Салат из свежей моркови или морковная икра*</t>
  </si>
  <si>
    <t>62</t>
  </si>
  <si>
    <t>Суп картофельный с бобовыми (горох)</t>
  </si>
  <si>
    <t>102</t>
  </si>
  <si>
    <t>Плов из курицы_</t>
  </si>
  <si>
    <t>292</t>
  </si>
  <si>
    <t>100</t>
  </si>
  <si>
    <t>309</t>
  </si>
  <si>
    <t>макаронные изделия</t>
  </si>
  <si>
    <t>Салат из свежих или  соленых огурцов с луком репчатым *</t>
  </si>
  <si>
    <t>21</t>
  </si>
  <si>
    <t>Щи из свежей или квашеной капусты *</t>
  </si>
  <si>
    <t>87</t>
  </si>
  <si>
    <t>Котлеты домашние с соусом №330</t>
  </si>
  <si>
    <t>271</t>
  </si>
  <si>
    <t>Каша гречневая рассыпчатая с маслом сливочным</t>
  </si>
  <si>
    <t>Чай с сахаром_</t>
  </si>
  <si>
    <t>Суп молочный с макаронными изделиями</t>
  </si>
  <si>
    <t>54-19м-20</t>
  </si>
  <si>
    <t>кондитерские изделения</t>
  </si>
  <si>
    <t>Макаронные изделия с отварной  говядиной</t>
  </si>
  <si>
    <t>23,.50</t>
  </si>
  <si>
    <t>Суп картофельный с бобовыми ( горох)</t>
  </si>
  <si>
    <t xml:space="preserve">Салат из свежей моркови или морковная икра*  </t>
  </si>
  <si>
    <t>Фрукты/ягоды сезонные или ассорти</t>
  </si>
  <si>
    <t>338</t>
  </si>
  <si>
    <t>Каша жидкая молочная рисовая</t>
  </si>
  <si>
    <t xml:space="preserve"> 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</si>
</sst>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7" xfId="0" applyBorder="1"/>
    <xf numFmtId="2" fontId="0" fillId="0" borderId="23" xfId="0" applyNumberFormat="1" applyBorder="1" applyAlignment="1">
      <alignment horizontal="center"/>
    </xf>
    <xf numFmtId="0" fontId="0" fillId="4" borderId="2" xfId="0" applyFill="1" applyBorder="1"/>
    <xf numFmtId="0" fontId="0" fillId="0" borderId="17" xfId="0" applyBorder="1" applyAlignment="1">
      <alignment horizontal="center"/>
    </xf>
    <xf numFmtId="2" fontId="0" fillId="0" borderId="2" xfId="0" applyNumberFormat="1" applyBorder="1"/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82" sqref="D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50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41</v>
      </c>
      <c r="G6" s="40">
        <v>13.82</v>
      </c>
      <c r="H6" s="40">
        <v>14.2</v>
      </c>
      <c r="I6" s="40">
        <v>30.84</v>
      </c>
      <c r="J6" s="40">
        <v>839.04</v>
      </c>
      <c r="K6" s="41" t="s">
        <v>42</v>
      </c>
      <c r="L6" s="40">
        <v>50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 t="s">
        <v>41</v>
      </c>
      <c r="G8" s="43">
        <v>0.06</v>
      </c>
      <c r="H8" s="43">
        <v>0.02</v>
      </c>
      <c r="I8" s="43">
        <v>17.96</v>
      </c>
      <c r="J8" s="43">
        <v>195.82</v>
      </c>
      <c r="K8" s="44" t="s">
        <v>44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 t="s">
        <v>46</v>
      </c>
      <c r="G9" s="43">
        <v>5.45</v>
      </c>
      <c r="H9" s="43">
        <v>0.5</v>
      </c>
      <c r="I9" s="43">
        <v>24.15</v>
      </c>
      <c r="J9" s="43">
        <v>256.8</v>
      </c>
      <c r="K9" s="44" t="s">
        <v>47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52</v>
      </c>
      <c r="E11" s="42" t="s">
        <v>48</v>
      </c>
      <c r="F11" s="43" t="s">
        <v>46</v>
      </c>
      <c r="G11" s="43">
        <v>4.75</v>
      </c>
      <c r="H11" s="43">
        <v>5.9</v>
      </c>
      <c r="I11" s="43">
        <v>37.450000000000003</v>
      </c>
      <c r="J11" s="43">
        <v>308.55</v>
      </c>
      <c r="K11" s="44" t="s">
        <v>49</v>
      </c>
      <c r="L11" s="43">
        <v>21.35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f t="shared" ref="G13:I13" si="0">SUM(G6:G12)</f>
        <v>24.080000000000002</v>
      </c>
      <c r="H13" s="19">
        <f t="shared" si="0"/>
        <v>20.619999999999997</v>
      </c>
      <c r="I13" s="19">
        <f t="shared" si="0"/>
        <v>110.39999999999999</v>
      </c>
      <c r="J13" s="19">
        <v>1600.2</v>
      </c>
      <c r="K13" s="25"/>
      <c r="L13" s="19">
        <v>83.35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 t="s">
        <v>54</v>
      </c>
      <c r="G14" s="43">
        <v>0.42</v>
      </c>
      <c r="H14" s="43">
        <v>0.06</v>
      </c>
      <c r="I14" s="43">
        <v>1.1399999999999999</v>
      </c>
      <c r="J14" s="43">
        <v>18</v>
      </c>
      <c r="K14" s="44" t="s">
        <v>55</v>
      </c>
      <c r="L14" s="43">
        <v>7</v>
      </c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 t="s">
        <v>41</v>
      </c>
      <c r="G15" s="43">
        <v>19.28</v>
      </c>
      <c r="H15" s="43">
        <v>3.88</v>
      </c>
      <c r="I15" s="43">
        <v>64.84</v>
      </c>
      <c r="J15" s="43">
        <v>473</v>
      </c>
      <c r="K15" s="44" t="s">
        <v>57</v>
      </c>
      <c r="L15" s="43">
        <v>14.15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 t="s">
        <v>59</v>
      </c>
      <c r="G16" s="43">
        <v>23.5</v>
      </c>
      <c r="H16" s="43">
        <v>25.68</v>
      </c>
      <c r="I16" s="43">
        <v>108.94</v>
      </c>
      <c r="J16" s="43">
        <v>610.75</v>
      </c>
      <c r="K16" s="44">
        <v>193</v>
      </c>
      <c r="L16" s="43">
        <v>36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68</v>
      </c>
      <c r="E18" s="42" t="s">
        <v>60</v>
      </c>
      <c r="F18" s="43" t="s">
        <v>61</v>
      </c>
      <c r="G18" s="43">
        <v>0.11</v>
      </c>
      <c r="H18" s="43">
        <v>0.02</v>
      </c>
      <c r="I18" s="43">
        <v>12.33</v>
      </c>
      <c r="J18" s="43">
        <v>122.27</v>
      </c>
      <c r="K18" s="44" t="s">
        <v>62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 t="s">
        <v>63</v>
      </c>
      <c r="F19" s="43" t="s">
        <v>64</v>
      </c>
      <c r="G19" s="43">
        <v>2.37</v>
      </c>
      <c r="H19" s="43">
        <v>0.3</v>
      </c>
      <c r="I19" s="43">
        <v>14.49</v>
      </c>
      <c r="J19" s="43">
        <v>64.08</v>
      </c>
      <c r="K19" s="44" t="s">
        <v>65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66</v>
      </c>
      <c r="F20" s="43" t="s">
        <v>64</v>
      </c>
      <c r="G20" s="43">
        <v>1.98</v>
      </c>
      <c r="H20" s="43">
        <v>0.36</v>
      </c>
      <c r="I20" s="43">
        <v>10.02</v>
      </c>
      <c r="J20" s="43">
        <v>82.2</v>
      </c>
      <c r="K20" s="44" t="s">
        <v>67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740</v>
      </c>
      <c r="G23" s="19">
        <f t="shared" ref="G23:J23" si="1">SUM(G14:G22)</f>
        <v>47.66</v>
      </c>
      <c r="H23" s="19">
        <f t="shared" si="1"/>
        <v>30.3</v>
      </c>
      <c r="I23" s="19">
        <f t="shared" si="1"/>
        <v>211.76000000000005</v>
      </c>
      <c r="J23" s="19">
        <f t="shared" si="1"/>
        <v>1370.3</v>
      </c>
      <c r="K23" s="25"/>
      <c r="L23" s="19">
        <v>77.150000000000006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1240</v>
      </c>
      <c r="G24" s="32">
        <v>101.69</v>
      </c>
      <c r="H24" s="32">
        <v>66.33</v>
      </c>
      <c r="I24" s="32">
        <v>271.54000000000002</v>
      </c>
      <c r="J24" s="32">
        <v>3294.9</v>
      </c>
      <c r="K24" s="32"/>
      <c r="L24" s="32">
        <v>160.5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69</v>
      </c>
      <c r="F25" s="51" t="s">
        <v>70</v>
      </c>
      <c r="G25" s="52">
        <v>26.18</v>
      </c>
      <c r="H25" s="52">
        <v>33.07</v>
      </c>
      <c r="I25" s="52">
        <v>54.68</v>
      </c>
      <c r="J25" s="7">
        <v>381.67</v>
      </c>
      <c r="K25" s="53" t="s">
        <v>71</v>
      </c>
      <c r="L25" s="54">
        <v>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0" t="s">
        <v>72</v>
      </c>
      <c r="F27" s="51" t="s">
        <v>41</v>
      </c>
      <c r="G27" s="52">
        <v>0.12</v>
      </c>
      <c r="H27" s="52">
        <v>0.02</v>
      </c>
      <c r="I27" s="52">
        <v>13.7</v>
      </c>
      <c r="J27" s="7">
        <v>55.86</v>
      </c>
      <c r="K27" s="53" t="s">
        <v>73</v>
      </c>
      <c r="L27" s="54">
        <v>10</v>
      </c>
    </row>
    <row r="28" spans="1:12" ht="15" x14ac:dyDescent="0.25">
      <c r="A28" s="14"/>
      <c r="B28" s="15"/>
      <c r="C28" s="11"/>
      <c r="D28" s="7" t="s">
        <v>23</v>
      </c>
      <c r="E28" s="50" t="s">
        <v>45</v>
      </c>
      <c r="F28" s="51" t="s">
        <v>46</v>
      </c>
      <c r="G28" s="52">
        <v>5.45</v>
      </c>
      <c r="H28" s="52">
        <v>0.5</v>
      </c>
      <c r="I28" s="52">
        <v>24.15</v>
      </c>
      <c r="J28" s="7">
        <v>256.8</v>
      </c>
      <c r="K28" s="53" t="s">
        <v>47</v>
      </c>
      <c r="L28" s="54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500</v>
      </c>
      <c r="G32" s="19">
        <f t="shared" ref="G32" si="2">SUM(G25:G31)</f>
        <v>31.75</v>
      </c>
      <c r="H32" s="19">
        <f t="shared" ref="H32" si="3">SUM(H25:H31)</f>
        <v>33.590000000000003</v>
      </c>
      <c r="I32" s="19">
        <f t="shared" ref="I32" si="4">SUM(I25:I31)</f>
        <v>92.53</v>
      </c>
      <c r="J32" s="19">
        <f t="shared" ref="J32" si="5">SUM(J25:J31)</f>
        <v>694.33</v>
      </c>
      <c r="K32" s="25"/>
      <c r="L32" s="19">
        <v>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51">
        <v>60</v>
      </c>
      <c r="G33" s="52">
        <v>0.79</v>
      </c>
      <c r="H33" s="52">
        <v>1.95</v>
      </c>
      <c r="I33" s="52">
        <v>3.88</v>
      </c>
      <c r="J33" s="51">
        <v>36.24</v>
      </c>
      <c r="K33" s="56" t="s">
        <v>75</v>
      </c>
      <c r="L33" s="54">
        <v>7</v>
      </c>
    </row>
    <row r="34" spans="1:12" ht="15" x14ac:dyDescent="0.25">
      <c r="A34" s="14"/>
      <c r="B34" s="15"/>
      <c r="C34" s="11"/>
      <c r="D34" s="7" t="s">
        <v>27</v>
      </c>
      <c r="E34" s="50" t="s">
        <v>76</v>
      </c>
      <c r="F34" s="51" t="s">
        <v>41</v>
      </c>
      <c r="G34" s="52">
        <v>2.16</v>
      </c>
      <c r="H34" s="52">
        <v>22.28</v>
      </c>
      <c r="I34" s="52">
        <v>17.96</v>
      </c>
      <c r="J34" s="51">
        <v>94.6</v>
      </c>
      <c r="K34" s="56" t="s">
        <v>77</v>
      </c>
      <c r="L34" s="54">
        <v>10</v>
      </c>
    </row>
    <row r="35" spans="1:12" ht="15" x14ac:dyDescent="0.25">
      <c r="A35" s="14"/>
      <c r="B35" s="15"/>
      <c r="C35" s="11"/>
      <c r="D35" s="7" t="s">
        <v>28</v>
      </c>
      <c r="E35" s="50" t="s">
        <v>78</v>
      </c>
      <c r="F35" s="51">
        <v>100</v>
      </c>
      <c r="G35" s="52">
        <v>17.28</v>
      </c>
      <c r="H35" s="52">
        <v>20.16</v>
      </c>
      <c r="I35" s="52">
        <v>15.72</v>
      </c>
      <c r="J35" s="51">
        <v>188.52</v>
      </c>
      <c r="K35" s="56" t="s">
        <v>79</v>
      </c>
      <c r="L35" s="54">
        <v>26</v>
      </c>
    </row>
    <row r="36" spans="1:12" ht="15" x14ac:dyDescent="0.25">
      <c r="A36" s="14"/>
      <c r="B36" s="15"/>
      <c r="C36" s="11"/>
      <c r="D36" s="7" t="s">
        <v>29</v>
      </c>
      <c r="E36" s="50" t="s">
        <v>80</v>
      </c>
      <c r="F36" s="51" t="s">
        <v>81</v>
      </c>
      <c r="G36" s="52">
        <v>9.11</v>
      </c>
      <c r="H36" s="52">
        <v>9.15</v>
      </c>
      <c r="I36" s="52">
        <v>37.479999999999997</v>
      </c>
      <c r="J36" s="51">
        <v>172.86</v>
      </c>
      <c r="K36" s="56" t="s">
        <v>82</v>
      </c>
      <c r="L36" s="54">
        <v>10</v>
      </c>
    </row>
    <row r="37" spans="1:12" ht="15" x14ac:dyDescent="0.25">
      <c r="A37" s="14"/>
      <c r="B37" s="15"/>
      <c r="C37" s="11"/>
      <c r="D37" s="7" t="s">
        <v>30</v>
      </c>
      <c r="E37" s="50" t="s">
        <v>83</v>
      </c>
      <c r="F37" s="51" t="s">
        <v>61</v>
      </c>
      <c r="G37" s="52">
        <v>0.59</v>
      </c>
      <c r="H37" s="52">
        <v>7.0000000000000007E-2</v>
      </c>
      <c r="I37" s="52">
        <v>28.82</v>
      </c>
      <c r="J37" s="51">
        <v>119.52</v>
      </c>
      <c r="K37" s="56" t="s">
        <v>84</v>
      </c>
      <c r="L37" s="54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 t="s">
        <v>64</v>
      </c>
      <c r="G38" s="43">
        <v>2.37</v>
      </c>
      <c r="H38" s="43">
        <v>0.3</v>
      </c>
      <c r="I38" s="43">
        <v>14.49</v>
      </c>
      <c r="J38" s="43">
        <v>64.08</v>
      </c>
      <c r="K38" s="44" t="s">
        <v>65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 t="s">
        <v>64</v>
      </c>
      <c r="G39" s="43">
        <v>1.98</v>
      </c>
      <c r="H39" s="43">
        <v>0.36</v>
      </c>
      <c r="I39" s="43">
        <v>10.02</v>
      </c>
      <c r="J39" s="43">
        <v>82.2</v>
      </c>
      <c r="K39" s="44" t="s">
        <v>67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740</v>
      </c>
      <c r="G42" s="19">
        <f t="shared" ref="G42:J42" si="6">SUM(G33:G41)</f>
        <v>34.279999999999994</v>
      </c>
      <c r="H42" s="19">
        <f t="shared" si="6"/>
        <v>54.269999999999996</v>
      </c>
      <c r="I42" s="19">
        <f t="shared" si="6"/>
        <v>128.36999999999998</v>
      </c>
      <c r="J42" s="19">
        <f t="shared" si="6"/>
        <v>758.0200000000001</v>
      </c>
      <c r="K42" s="25"/>
      <c r="L42" s="19">
        <v>68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v>1240</v>
      </c>
      <c r="G43" s="32">
        <v>58.35</v>
      </c>
      <c r="H43" s="32">
        <v>73.61</v>
      </c>
      <c r="I43" s="32">
        <v>216.07</v>
      </c>
      <c r="J43" s="32">
        <v>1401</v>
      </c>
      <c r="K43" s="32"/>
      <c r="L43" s="32">
        <v>119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86</v>
      </c>
      <c r="F44" s="51" t="s">
        <v>59</v>
      </c>
      <c r="G44" s="52">
        <v>11.45</v>
      </c>
      <c r="H44" s="52">
        <v>17.57</v>
      </c>
      <c r="I44" s="52">
        <v>49.18</v>
      </c>
      <c r="J44" s="7">
        <v>232.01</v>
      </c>
      <c r="K44" s="53" t="s">
        <v>65</v>
      </c>
      <c r="L44" s="54">
        <v>50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0" t="s">
        <v>87</v>
      </c>
      <c r="F46" s="51" t="s">
        <v>41</v>
      </c>
      <c r="G46" s="52">
        <v>1.42</v>
      </c>
      <c r="H46" s="52">
        <v>1.26</v>
      </c>
      <c r="I46" s="52">
        <v>14.8</v>
      </c>
      <c r="J46" s="7">
        <v>75.34</v>
      </c>
      <c r="K46" s="53" t="s">
        <v>88</v>
      </c>
      <c r="L46" s="54">
        <v>15</v>
      </c>
    </row>
    <row r="47" spans="1:12" ht="15" x14ac:dyDescent="0.25">
      <c r="A47" s="23"/>
      <c r="B47" s="15"/>
      <c r="C47" s="11"/>
      <c r="D47" s="7" t="s">
        <v>23</v>
      </c>
      <c r="E47" s="50" t="s">
        <v>45</v>
      </c>
      <c r="F47" s="51" t="s">
        <v>46</v>
      </c>
      <c r="G47" s="52">
        <v>5.45</v>
      </c>
      <c r="H47" s="52">
        <v>0.5</v>
      </c>
      <c r="I47" s="52">
        <v>24.15</v>
      </c>
      <c r="J47" s="7">
        <v>256.8</v>
      </c>
      <c r="K47" s="53" t="s">
        <v>47</v>
      </c>
      <c r="L47" s="54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85</v>
      </c>
      <c r="E49" s="50" t="s">
        <v>89</v>
      </c>
      <c r="F49" s="51" t="s">
        <v>90</v>
      </c>
      <c r="G49" s="52">
        <v>2.3199999999999998</v>
      </c>
      <c r="H49" s="52">
        <v>2.95</v>
      </c>
      <c r="I49" s="52">
        <v>0</v>
      </c>
      <c r="J49" s="7">
        <v>36</v>
      </c>
      <c r="K49" s="53" t="s">
        <v>91</v>
      </c>
      <c r="L49" s="54">
        <v>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f t="shared" ref="G51:J51" si="7">SUM(G44:G50)</f>
        <v>20.64</v>
      </c>
      <c r="H51" s="19">
        <f t="shared" si="7"/>
        <v>22.28</v>
      </c>
      <c r="I51" s="19">
        <f t="shared" si="7"/>
        <v>88.13</v>
      </c>
      <c r="J51" s="19">
        <f t="shared" si="7"/>
        <v>600.15000000000009</v>
      </c>
      <c r="K51" s="25"/>
      <c r="L51" s="19"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92</v>
      </c>
      <c r="F52" s="51" t="s">
        <v>54</v>
      </c>
      <c r="G52" s="52">
        <v>0.85</v>
      </c>
      <c r="H52" s="52">
        <v>3.61</v>
      </c>
      <c r="I52" s="52">
        <v>4.96</v>
      </c>
      <c r="J52" s="7">
        <v>55.68</v>
      </c>
      <c r="K52" s="53" t="s">
        <v>93</v>
      </c>
      <c r="L52" s="54">
        <v>7</v>
      </c>
    </row>
    <row r="53" spans="1:12" ht="15" x14ac:dyDescent="0.25">
      <c r="A53" s="23"/>
      <c r="B53" s="15"/>
      <c r="C53" s="11"/>
      <c r="D53" s="7" t="s">
        <v>27</v>
      </c>
      <c r="E53" s="50" t="s">
        <v>94</v>
      </c>
      <c r="F53" s="51">
        <v>200</v>
      </c>
      <c r="G53" s="52">
        <v>0.46</v>
      </c>
      <c r="H53" s="52">
        <v>5.84</v>
      </c>
      <c r="I53" s="52">
        <v>5.38</v>
      </c>
      <c r="J53" s="7">
        <v>41</v>
      </c>
      <c r="K53" s="53" t="s">
        <v>95</v>
      </c>
      <c r="L53" s="54">
        <v>10</v>
      </c>
    </row>
    <row r="54" spans="1:12" ht="15" x14ac:dyDescent="0.25">
      <c r="A54" s="23"/>
      <c r="B54" s="15"/>
      <c r="C54" s="11"/>
      <c r="D54" s="7" t="s">
        <v>28</v>
      </c>
      <c r="E54" s="50" t="s">
        <v>96</v>
      </c>
      <c r="F54" s="51" t="s">
        <v>97</v>
      </c>
      <c r="G54" s="52">
        <v>11.72</v>
      </c>
      <c r="H54" s="52">
        <v>16.239999999999998</v>
      </c>
      <c r="I54" s="52">
        <v>17.420000000000002</v>
      </c>
      <c r="J54" s="7">
        <v>309.27999999999997</v>
      </c>
      <c r="K54" s="56" t="s">
        <v>98</v>
      </c>
      <c r="L54" s="54">
        <v>26</v>
      </c>
    </row>
    <row r="55" spans="1:12" ht="15" x14ac:dyDescent="0.25">
      <c r="A55" s="23"/>
      <c r="B55" s="15"/>
      <c r="C55" s="11"/>
      <c r="D55" s="7" t="s">
        <v>29</v>
      </c>
      <c r="E55" s="50" t="s">
        <v>99</v>
      </c>
      <c r="F55" s="51" t="s">
        <v>81</v>
      </c>
      <c r="G55" s="52">
        <v>5.65</v>
      </c>
      <c r="H55" s="52">
        <v>0.67</v>
      </c>
      <c r="I55" s="52">
        <v>31.92</v>
      </c>
      <c r="J55" s="55">
        <v>156.30000000000001</v>
      </c>
      <c r="K55" s="56" t="s">
        <v>100</v>
      </c>
      <c r="L55" s="54">
        <v>10</v>
      </c>
    </row>
    <row r="56" spans="1:12" ht="15" x14ac:dyDescent="0.25">
      <c r="A56" s="23"/>
      <c r="B56" s="15"/>
      <c r="C56" s="11"/>
      <c r="D56" s="7" t="s">
        <v>30</v>
      </c>
      <c r="E56" s="50" t="s">
        <v>101</v>
      </c>
      <c r="F56" s="51" t="s">
        <v>61</v>
      </c>
      <c r="G56" s="52">
        <v>0.61</v>
      </c>
      <c r="H56" s="52">
        <v>0.25</v>
      </c>
      <c r="I56" s="52">
        <v>18.68</v>
      </c>
      <c r="J56" s="7">
        <v>79.38</v>
      </c>
      <c r="K56" s="56" t="s">
        <v>102</v>
      </c>
      <c r="L56" s="54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63</v>
      </c>
      <c r="F57" s="43" t="s">
        <v>64</v>
      </c>
      <c r="G57" s="43">
        <v>2.37</v>
      </c>
      <c r="H57" s="43">
        <v>0.3</v>
      </c>
      <c r="I57" s="43">
        <v>14.49</v>
      </c>
      <c r="J57" s="43">
        <v>64.08</v>
      </c>
      <c r="K57" s="44" t="s">
        <v>65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 t="s">
        <v>64</v>
      </c>
      <c r="G58" s="43">
        <v>1.98</v>
      </c>
      <c r="H58" s="43">
        <v>0.36</v>
      </c>
      <c r="I58" s="43">
        <v>10.02</v>
      </c>
      <c r="J58" s="43">
        <v>82.2</v>
      </c>
      <c r="K58" s="44" t="s">
        <v>67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740</v>
      </c>
      <c r="G61" s="19">
        <f t="shared" ref="G61" si="8">SUM(G52:G60)</f>
        <v>23.64</v>
      </c>
      <c r="H61" s="19">
        <f t="shared" ref="H61" si="9">SUM(H52:H60)</f>
        <v>27.27</v>
      </c>
      <c r="I61" s="19">
        <f t="shared" ref="I61" si="10">SUM(I52:I60)</f>
        <v>102.87</v>
      </c>
      <c r="J61" s="19">
        <f t="shared" ref="J61" si="11">SUM(J52:J60)</f>
        <v>787.92000000000007</v>
      </c>
      <c r="K61" s="25"/>
      <c r="L61" s="19">
        <v>70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1240</v>
      </c>
      <c r="G62" s="32">
        <v>23.64</v>
      </c>
      <c r="H62" s="32">
        <v>27.27</v>
      </c>
      <c r="I62" s="32">
        <v>102.87</v>
      </c>
      <c r="J62" s="32">
        <v>787.92</v>
      </c>
      <c r="K62" s="32"/>
      <c r="L62" s="32">
        <v>155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103</v>
      </c>
      <c r="F63" s="51" t="s">
        <v>59</v>
      </c>
      <c r="G63" s="52">
        <v>25.06</v>
      </c>
      <c r="H63" s="52">
        <v>23.47</v>
      </c>
      <c r="I63" s="52">
        <v>56.06</v>
      </c>
      <c r="J63" s="7">
        <v>307.5</v>
      </c>
      <c r="K63" s="56">
        <v>53</v>
      </c>
      <c r="L63" s="54">
        <v>50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0" t="s">
        <v>43</v>
      </c>
      <c r="F65" s="51" t="s">
        <v>41</v>
      </c>
      <c r="G65" s="52">
        <v>0.06</v>
      </c>
      <c r="H65" s="52">
        <v>0.02</v>
      </c>
      <c r="I65" s="52">
        <v>17.96</v>
      </c>
      <c r="J65" s="7">
        <v>195.82</v>
      </c>
      <c r="K65" s="56" t="s">
        <v>44</v>
      </c>
      <c r="L65" s="54">
        <v>7</v>
      </c>
    </row>
    <row r="66" spans="1:12" ht="15" x14ac:dyDescent="0.25">
      <c r="A66" s="23"/>
      <c r="B66" s="15"/>
      <c r="C66" s="11"/>
      <c r="D66" s="7" t="s">
        <v>23</v>
      </c>
      <c r="E66" s="50" t="s">
        <v>45</v>
      </c>
      <c r="F66" s="51" t="s">
        <v>46</v>
      </c>
      <c r="G66" s="52">
        <v>5.45</v>
      </c>
      <c r="H66" s="52">
        <v>0.5</v>
      </c>
      <c r="I66" s="52">
        <v>24.15</v>
      </c>
      <c r="J66" s="7">
        <v>256.8</v>
      </c>
      <c r="K66" s="56" t="s">
        <v>47</v>
      </c>
      <c r="L66" s="54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106</v>
      </c>
      <c r="E68" s="50" t="s">
        <v>104</v>
      </c>
      <c r="F68" s="51" t="s">
        <v>90</v>
      </c>
      <c r="G68" s="52">
        <v>0.08</v>
      </c>
      <c r="H68" s="52">
        <v>7.25</v>
      </c>
      <c r="I68" s="52">
        <v>0.13</v>
      </c>
      <c r="J68" s="7">
        <v>66</v>
      </c>
      <c r="K68" s="56" t="s">
        <v>105</v>
      </c>
      <c r="L68" s="54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12">SUM(G63:G69)</f>
        <v>30.649999999999995</v>
      </c>
      <c r="H70" s="19">
        <f t="shared" ref="H70" si="13">SUM(H63:H69)</f>
        <v>31.24</v>
      </c>
      <c r="I70" s="19">
        <f t="shared" ref="I70" si="14">SUM(I63:I69)</f>
        <v>98.300000000000011</v>
      </c>
      <c r="J70" s="19">
        <f t="shared" ref="J70" si="15">SUM(J63:J69)</f>
        <v>826.12</v>
      </c>
      <c r="K70" s="25"/>
      <c r="L70" s="19">
        <v>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107</v>
      </c>
      <c r="F71" s="51" t="s">
        <v>54</v>
      </c>
      <c r="G71" s="52">
        <v>0.74</v>
      </c>
      <c r="H71" s="52">
        <v>0.05</v>
      </c>
      <c r="I71" s="52">
        <v>6.89</v>
      </c>
      <c r="J71" s="7">
        <v>49.02</v>
      </c>
      <c r="K71" s="56" t="s">
        <v>108</v>
      </c>
      <c r="L71" s="54">
        <v>7</v>
      </c>
    </row>
    <row r="72" spans="1:12" ht="15" x14ac:dyDescent="0.25">
      <c r="A72" s="23"/>
      <c r="B72" s="15"/>
      <c r="C72" s="11"/>
      <c r="D72" s="7" t="s">
        <v>27</v>
      </c>
      <c r="E72" s="50" t="s">
        <v>109</v>
      </c>
      <c r="F72" s="51" t="s">
        <v>41</v>
      </c>
      <c r="G72" s="52">
        <v>4.4000000000000004</v>
      </c>
      <c r="H72" s="52">
        <v>14.22</v>
      </c>
      <c r="I72" s="52">
        <v>13.22</v>
      </c>
      <c r="J72" s="7">
        <v>118.6</v>
      </c>
      <c r="K72" s="56" t="s">
        <v>110</v>
      </c>
      <c r="L72" s="54">
        <v>10</v>
      </c>
    </row>
    <row r="73" spans="1:12" ht="15" x14ac:dyDescent="0.25">
      <c r="A73" s="23"/>
      <c r="B73" s="15"/>
      <c r="C73" s="11"/>
      <c r="D73" s="7" t="s">
        <v>28</v>
      </c>
      <c r="E73" s="50" t="s">
        <v>111</v>
      </c>
      <c r="F73" s="51" t="s">
        <v>59</v>
      </c>
      <c r="G73" s="52">
        <v>20.329999999999998</v>
      </c>
      <c r="H73" s="52">
        <v>12.55</v>
      </c>
      <c r="I73" s="52">
        <v>42.89</v>
      </c>
      <c r="J73" s="7">
        <v>366.41</v>
      </c>
      <c r="K73" s="56" t="s">
        <v>112</v>
      </c>
      <c r="L73" s="54">
        <v>36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0" t="s">
        <v>83</v>
      </c>
      <c r="F75" s="51" t="s">
        <v>61</v>
      </c>
      <c r="G75" s="52">
        <v>0.59</v>
      </c>
      <c r="H75" s="52">
        <v>7.0000000000000007E-2</v>
      </c>
      <c r="I75" s="52">
        <v>28.82</v>
      </c>
      <c r="J75" s="7">
        <v>119.52</v>
      </c>
      <c r="K75" s="56" t="s">
        <v>84</v>
      </c>
      <c r="L75" s="54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 t="s">
        <v>64</v>
      </c>
      <c r="G76" s="43">
        <v>2.37</v>
      </c>
      <c r="H76" s="43">
        <v>0.3</v>
      </c>
      <c r="I76" s="43">
        <v>14.49</v>
      </c>
      <c r="J76" s="43">
        <v>64.08</v>
      </c>
      <c r="K76" s="44" t="s">
        <v>65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 t="s">
        <v>64</v>
      </c>
      <c r="G77" s="43">
        <v>1.98</v>
      </c>
      <c r="H77" s="43">
        <v>0.36</v>
      </c>
      <c r="I77" s="43">
        <v>10.02</v>
      </c>
      <c r="J77" s="43">
        <v>82.2</v>
      </c>
      <c r="K77" s="44" t="s">
        <v>67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740</v>
      </c>
      <c r="G80" s="19">
        <f t="shared" ref="G80" si="16">SUM(G71:G79)</f>
        <v>30.41</v>
      </c>
      <c r="H80" s="19">
        <f t="shared" ref="H80" si="17">SUM(H71:H79)</f>
        <v>27.55</v>
      </c>
      <c r="I80" s="19">
        <f t="shared" ref="I80" si="18">SUM(I71:I79)</f>
        <v>116.32999999999998</v>
      </c>
      <c r="J80" s="19">
        <f t="shared" ref="J80" si="19">SUM(J71:J79)</f>
        <v>799.83</v>
      </c>
      <c r="K80" s="25"/>
      <c r="L80" s="19">
        <v>68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1240</v>
      </c>
      <c r="G81" s="32">
        <f t="shared" ref="G81" si="20">G70+G80</f>
        <v>61.059999999999995</v>
      </c>
      <c r="H81" s="32">
        <f t="shared" ref="H81" si="21">H70+H80</f>
        <v>58.79</v>
      </c>
      <c r="I81" s="32">
        <f t="shared" ref="I81" si="22">I70+I80</f>
        <v>214.63</v>
      </c>
      <c r="J81" s="32">
        <v>1614.4</v>
      </c>
      <c r="K81" s="32"/>
      <c r="L81" s="32">
        <f t="shared" ref="L81" si="23">L70+L80</f>
        <v>145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78</v>
      </c>
      <c r="F82" s="51" t="s">
        <v>113</v>
      </c>
      <c r="G82" s="52">
        <v>17.28</v>
      </c>
      <c r="H82" s="52">
        <v>20.16</v>
      </c>
      <c r="I82" s="52">
        <v>15.72</v>
      </c>
      <c r="J82" s="7">
        <v>188.52</v>
      </c>
      <c r="K82" s="53" t="s">
        <v>77</v>
      </c>
      <c r="L82" s="54">
        <v>26</v>
      </c>
    </row>
    <row r="83" spans="1:12" ht="15" x14ac:dyDescent="0.25">
      <c r="A83" s="23"/>
      <c r="B83" s="15"/>
      <c r="C83" s="11"/>
      <c r="D83" s="6" t="s">
        <v>115</v>
      </c>
      <c r="E83" s="50" t="s">
        <v>99</v>
      </c>
      <c r="F83" s="51" t="s">
        <v>81</v>
      </c>
      <c r="G83" s="52">
        <v>5.82</v>
      </c>
      <c r="H83" s="52">
        <v>3.82</v>
      </c>
      <c r="I83" s="52">
        <v>35.520000000000003</v>
      </c>
      <c r="J83" s="7">
        <v>199.63</v>
      </c>
      <c r="K83" s="53" t="s">
        <v>114</v>
      </c>
      <c r="L83" s="54">
        <v>10</v>
      </c>
    </row>
    <row r="84" spans="1:12" ht="15" x14ac:dyDescent="0.25">
      <c r="A84" s="23"/>
      <c r="B84" s="15"/>
      <c r="C84" s="11"/>
      <c r="D84" s="7" t="s">
        <v>22</v>
      </c>
      <c r="E84" s="50" t="s">
        <v>72</v>
      </c>
      <c r="F84" s="51" t="s">
        <v>41</v>
      </c>
      <c r="G84" s="52">
        <v>0.12</v>
      </c>
      <c r="H84" s="52">
        <v>0.02</v>
      </c>
      <c r="I84" s="52">
        <v>13.7</v>
      </c>
      <c r="J84" s="7">
        <v>55.86</v>
      </c>
      <c r="K84" s="53" t="s">
        <v>73</v>
      </c>
      <c r="L84" s="54">
        <v>10</v>
      </c>
    </row>
    <row r="85" spans="1:12" ht="15" x14ac:dyDescent="0.25">
      <c r="A85" s="23"/>
      <c r="B85" s="15"/>
      <c r="C85" s="11"/>
      <c r="D85" s="7" t="s">
        <v>23</v>
      </c>
      <c r="E85" s="50" t="s">
        <v>45</v>
      </c>
      <c r="F85" s="51" t="s">
        <v>46</v>
      </c>
      <c r="G85" s="52">
        <v>5.45</v>
      </c>
      <c r="H85" s="52">
        <v>0.5</v>
      </c>
      <c r="I85" s="52">
        <v>24.15</v>
      </c>
      <c r="J85" s="7">
        <v>256.8</v>
      </c>
      <c r="K85" s="53" t="s">
        <v>47</v>
      </c>
      <c r="L85" s="54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24">SUM(G82:G88)</f>
        <v>28.67</v>
      </c>
      <c r="H89" s="19">
        <f t="shared" ref="H89" si="25">SUM(H82:H88)</f>
        <v>24.5</v>
      </c>
      <c r="I89" s="19">
        <f t="shared" ref="I89" si="26">SUM(I82:I88)</f>
        <v>89.09</v>
      </c>
      <c r="J89" s="19">
        <f t="shared" ref="J89" si="27">SUM(J82:J88)</f>
        <v>700.81</v>
      </c>
      <c r="K89" s="25"/>
      <c r="L89" s="19">
        <v>51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116</v>
      </c>
      <c r="F90" s="51" t="s">
        <v>54</v>
      </c>
      <c r="G90" s="52">
        <v>0.51</v>
      </c>
      <c r="H90" s="52">
        <v>3.02</v>
      </c>
      <c r="I90" s="52">
        <v>1.55</v>
      </c>
      <c r="J90" s="7">
        <v>35.46</v>
      </c>
      <c r="K90" s="56" t="s">
        <v>117</v>
      </c>
      <c r="L90" s="54">
        <v>7</v>
      </c>
    </row>
    <row r="91" spans="1:12" ht="15" x14ac:dyDescent="0.25">
      <c r="A91" s="23"/>
      <c r="B91" s="15"/>
      <c r="C91" s="11"/>
      <c r="D91" s="7" t="s">
        <v>27</v>
      </c>
      <c r="E91" s="50" t="s">
        <v>118</v>
      </c>
      <c r="F91" s="51" t="s">
        <v>41</v>
      </c>
      <c r="G91" s="52">
        <v>1.4</v>
      </c>
      <c r="H91" s="52">
        <v>7.9</v>
      </c>
      <c r="I91" s="52">
        <v>20.72</v>
      </c>
      <c r="J91" s="7">
        <v>64</v>
      </c>
      <c r="K91" s="56" t="s">
        <v>119</v>
      </c>
      <c r="L91" s="54">
        <v>10</v>
      </c>
    </row>
    <row r="92" spans="1:12" ht="15" x14ac:dyDescent="0.25">
      <c r="A92" s="23"/>
      <c r="B92" s="15"/>
      <c r="C92" s="11"/>
      <c r="D92" s="7" t="s">
        <v>28</v>
      </c>
      <c r="E92" s="50" t="s">
        <v>120</v>
      </c>
      <c r="F92" s="51" t="s">
        <v>97</v>
      </c>
      <c r="G92" s="52">
        <v>13.41</v>
      </c>
      <c r="H92" s="52">
        <v>10.9</v>
      </c>
      <c r="I92" s="52">
        <v>21.81</v>
      </c>
      <c r="J92" s="7">
        <v>157.18</v>
      </c>
      <c r="K92" s="56" t="s">
        <v>121</v>
      </c>
      <c r="L92" s="54">
        <v>26</v>
      </c>
    </row>
    <row r="93" spans="1:12" ht="15" x14ac:dyDescent="0.25">
      <c r="A93" s="23"/>
      <c r="B93" s="15"/>
      <c r="C93" s="11"/>
      <c r="D93" s="7" t="s">
        <v>29</v>
      </c>
      <c r="E93" s="50" t="s">
        <v>122</v>
      </c>
      <c r="F93" s="51" t="s">
        <v>81</v>
      </c>
      <c r="G93" s="52">
        <v>8.3000000000000007</v>
      </c>
      <c r="H93" s="52">
        <v>8.9499999999999993</v>
      </c>
      <c r="I93" s="52">
        <v>37.36</v>
      </c>
      <c r="J93" s="7">
        <v>262.5</v>
      </c>
      <c r="K93" s="56" t="s">
        <v>65</v>
      </c>
      <c r="L93" s="54">
        <v>10</v>
      </c>
    </row>
    <row r="94" spans="1:12" ht="15" x14ac:dyDescent="0.25">
      <c r="A94" s="23"/>
      <c r="B94" s="15"/>
      <c r="C94" s="11"/>
      <c r="D94" s="7" t="s">
        <v>30</v>
      </c>
      <c r="E94" s="50" t="s">
        <v>123</v>
      </c>
      <c r="F94" s="51" t="s">
        <v>61</v>
      </c>
      <c r="G94" s="52">
        <v>0.05</v>
      </c>
      <c r="H94" s="52">
        <v>0.02</v>
      </c>
      <c r="I94" s="52">
        <v>12.56</v>
      </c>
      <c r="J94" s="7">
        <v>50.24</v>
      </c>
      <c r="K94" s="56" t="s">
        <v>73</v>
      </c>
      <c r="L94" s="54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 t="s">
        <v>64</v>
      </c>
      <c r="G95" s="43">
        <v>2.37</v>
      </c>
      <c r="H95" s="43">
        <v>0.3</v>
      </c>
      <c r="I95" s="43">
        <v>14.49</v>
      </c>
      <c r="J95" s="43">
        <v>64.08</v>
      </c>
      <c r="K95" s="44" t="s">
        <v>65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 t="s">
        <v>64</v>
      </c>
      <c r="G96" s="43">
        <v>1.98</v>
      </c>
      <c r="H96" s="43">
        <v>0.36</v>
      </c>
      <c r="I96" s="43">
        <v>10.02</v>
      </c>
      <c r="J96" s="43">
        <v>82.2</v>
      </c>
      <c r="K96" s="44" t="s">
        <v>67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740</v>
      </c>
      <c r="G99" s="19">
        <f t="shared" ref="G99" si="28">SUM(G90:G98)</f>
        <v>28.020000000000003</v>
      </c>
      <c r="H99" s="19">
        <f t="shared" ref="H99" si="29">SUM(H90:H98)</f>
        <v>31.45</v>
      </c>
      <c r="I99" s="19">
        <f t="shared" ref="I99" si="30">SUM(I90:I98)</f>
        <v>118.50999999999999</v>
      </c>
      <c r="J99" s="19">
        <f t="shared" ref="J99" si="31">SUM(J90:J98)</f>
        <v>715.66000000000008</v>
      </c>
      <c r="K99" s="25"/>
      <c r="L99" s="19">
        <v>70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1240</v>
      </c>
      <c r="G100" s="32">
        <v>50.08</v>
      </c>
      <c r="H100" s="32">
        <v>52.36</v>
      </c>
      <c r="I100" s="32">
        <v>203.98</v>
      </c>
      <c r="J100" s="32">
        <v>1380.3</v>
      </c>
      <c r="K100" s="32"/>
      <c r="L100" s="32">
        <f t="shared" ref="L100" si="32">L89+L99</f>
        <v>121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 t="s">
        <v>41</v>
      </c>
      <c r="G101" s="40">
        <v>11.54</v>
      </c>
      <c r="H101" s="40">
        <v>17.86</v>
      </c>
      <c r="I101" s="40">
        <v>31.52</v>
      </c>
      <c r="J101" s="40">
        <v>188.66</v>
      </c>
      <c r="K101" s="41" t="s">
        <v>125</v>
      </c>
      <c r="L101" s="40">
        <v>34.6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 t="s">
        <v>41</v>
      </c>
      <c r="G103" s="43">
        <v>0.06</v>
      </c>
      <c r="H103" s="43">
        <v>0.02</v>
      </c>
      <c r="I103" s="43">
        <v>17.96</v>
      </c>
      <c r="J103" s="43">
        <v>195.82</v>
      </c>
      <c r="K103" s="44" t="s">
        <v>44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 t="s">
        <v>46</v>
      </c>
      <c r="G104" s="43">
        <v>5.45</v>
      </c>
      <c r="H104" s="43">
        <v>0.5</v>
      </c>
      <c r="I104" s="43">
        <v>24.15</v>
      </c>
      <c r="J104" s="43">
        <v>256.8</v>
      </c>
      <c r="K104" s="44" t="s">
        <v>47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126</v>
      </c>
      <c r="E106" s="42" t="s">
        <v>48</v>
      </c>
      <c r="F106" s="43" t="s">
        <v>46</v>
      </c>
      <c r="G106" s="43">
        <v>4.75</v>
      </c>
      <c r="H106" s="43">
        <v>5.9</v>
      </c>
      <c r="I106" s="43">
        <v>37.450000000000003</v>
      </c>
      <c r="J106" s="43">
        <v>308.55</v>
      </c>
      <c r="K106" s="44" t="s">
        <v>49</v>
      </c>
      <c r="L106" s="43">
        <v>21.35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f t="shared" ref="G108:J108" si="33">SUM(G101:G107)</f>
        <v>21.8</v>
      </c>
      <c r="H108" s="19">
        <f t="shared" si="33"/>
        <v>24.28</v>
      </c>
      <c r="I108" s="19">
        <f t="shared" si="33"/>
        <v>111.08</v>
      </c>
      <c r="J108" s="19">
        <f t="shared" si="33"/>
        <v>949.82999999999993</v>
      </c>
      <c r="K108" s="25"/>
      <c r="L108" s="19">
        <v>67.95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 t="s">
        <v>54</v>
      </c>
      <c r="G109" s="43">
        <v>0.42</v>
      </c>
      <c r="H109" s="43">
        <v>0.06</v>
      </c>
      <c r="I109" s="43">
        <v>1.1399999999999999</v>
      </c>
      <c r="J109" s="43">
        <v>18</v>
      </c>
      <c r="K109" s="44" t="s">
        <v>55</v>
      </c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 t="s">
        <v>41</v>
      </c>
      <c r="G110" s="43">
        <v>19.28</v>
      </c>
      <c r="H110" s="43">
        <v>3.88</v>
      </c>
      <c r="I110" s="43">
        <v>64.84</v>
      </c>
      <c r="J110" s="43">
        <v>473</v>
      </c>
      <c r="K110" s="44" t="s">
        <v>57</v>
      </c>
      <c r="L110" s="43">
        <v>14.15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 t="s">
        <v>59</v>
      </c>
      <c r="G111" s="43" t="s">
        <v>128</v>
      </c>
      <c r="H111" s="43">
        <v>25.68</v>
      </c>
      <c r="I111" s="43">
        <v>108.94</v>
      </c>
      <c r="J111" s="43">
        <v>610.75</v>
      </c>
      <c r="K111" s="44">
        <v>193</v>
      </c>
      <c r="L111" s="43">
        <v>36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68</v>
      </c>
      <c r="E113" s="42" t="s">
        <v>60</v>
      </c>
      <c r="F113" s="43" t="s">
        <v>61</v>
      </c>
      <c r="G113" s="43">
        <v>0.11</v>
      </c>
      <c r="H113" s="43">
        <v>0.02</v>
      </c>
      <c r="I113" s="43">
        <v>12.33</v>
      </c>
      <c r="J113" s="43">
        <v>122.27</v>
      </c>
      <c r="K113" s="44" t="s">
        <v>62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63</v>
      </c>
      <c r="F114" s="43" t="s">
        <v>64</v>
      </c>
      <c r="G114" s="43">
        <v>2.37</v>
      </c>
      <c r="H114" s="43">
        <v>0.3</v>
      </c>
      <c r="I114" s="43">
        <v>14.49</v>
      </c>
      <c r="J114" s="43">
        <v>64.08</v>
      </c>
      <c r="K114" s="44" t="s">
        <v>65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 t="s">
        <v>64</v>
      </c>
      <c r="G115" s="43">
        <v>1.98</v>
      </c>
      <c r="H115" s="43">
        <v>0.36</v>
      </c>
      <c r="I115" s="43">
        <v>10.02</v>
      </c>
      <c r="J115" s="43">
        <v>82.2</v>
      </c>
      <c r="K115" s="44" t="s">
        <v>67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740</v>
      </c>
      <c r="G118" s="19">
        <v>77.61</v>
      </c>
      <c r="H118" s="19">
        <v>45.71</v>
      </c>
      <c r="I118" s="19">
        <v>161.13999999999999</v>
      </c>
      <c r="J118" s="19">
        <v>1694.7</v>
      </c>
      <c r="K118" s="25"/>
      <c r="L118" s="19">
        <v>77.150000000000006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1240</v>
      </c>
      <c r="G119" s="32">
        <f t="shared" ref="G119" si="34">G108+G118</f>
        <v>99.41</v>
      </c>
      <c r="H119" s="32">
        <v>69.989999999999995</v>
      </c>
      <c r="I119" s="32">
        <f t="shared" ref="I119" si="35">I108+I118</f>
        <v>272.21999999999997</v>
      </c>
      <c r="J119" s="32">
        <f t="shared" ref="J119" si="36">J108+J118</f>
        <v>2644.5299999999997</v>
      </c>
      <c r="K119" s="32"/>
      <c r="L119" s="32">
        <v>145.1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69</v>
      </c>
      <c r="F120" s="51" t="s">
        <v>70</v>
      </c>
      <c r="G120" s="52">
        <v>26.18</v>
      </c>
      <c r="H120" s="52">
        <v>33.07</v>
      </c>
      <c r="I120" s="52">
        <v>54.68</v>
      </c>
      <c r="J120" s="7">
        <v>381.67</v>
      </c>
      <c r="K120" s="53" t="s">
        <v>71</v>
      </c>
      <c r="L120" s="54">
        <v>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0" t="s">
        <v>72</v>
      </c>
      <c r="F122" s="51" t="s">
        <v>41</v>
      </c>
      <c r="G122" s="52">
        <v>0.12</v>
      </c>
      <c r="H122" s="52">
        <v>0.02</v>
      </c>
      <c r="I122" s="52">
        <v>13.7</v>
      </c>
      <c r="J122" s="7">
        <v>55.86</v>
      </c>
      <c r="K122" s="53" t="s">
        <v>73</v>
      </c>
      <c r="L122" s="54">
        <v>10</v>
      </c>
    </row>
    <row r="123" spans="1:12" ht="15" x14ac:dyDescent="0.25">
      <c r="A123" s="14"/>
      <c r="B123" s="15"/>
      <c r="C123" s="11"/>
      <c r="D123" s="7" t="s">
        <v>23</v>
      </c>
      <c r="E123" s="50" t="s">
        <v>45</v>
      </c>
      <c r="F123" s="51" t="s">
        <v>46</v>
      </c>
      <c r="G123" s="52">
        <v>5.45</v>
      </c>
      <c r="H123" s="52">
        <v>0.5</v>
      </c>
      <c r="I123" s="52">
        <v>24.15</v>
      </c>
      <c r="J123" s="7">
        <v>256.8</v>
      </c>
      <c r="K123" s="53" t="s">
        <v>47</v>
      </c>
      <c r="L123" s="54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37">SUM(G120:G126)</f>
        <v>31.75</v>
      </c>
      <c r="H127" s="19">
        <f t="shared" si="37"/>
        <v>33.590000000000003</v>
      </c>
      <c r="I127" s="19">
        <f t="shared" si="37"/>
        <v>92.53</v>
      </c>
      <c r="J127" s="19">
        <f t="shared" si="37"/>
        <v>694.33</v>
      </c>
      <c r="K127" s="25"/>
      <c r="L127" s="19"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 t="s">
        <v>54</v>
      </c>
      <c r="G128" s="43">
        <v>0.74</v>
      </c>
      <c r="H128" s="43">
        <v>0.05</v>
      </c>
      <c r="I128" s="43">
        <v>6.89</v>
      </c>
      <c r="J128" s="43">
        <v>49.02</v>
      </c>
      <c r="K128" s="44">
        <v>62</v>
      </c>
      <c r="L128" s="43">
        <v>7</v>
      </c>
    </row>
    <row r="129" spans="1:12" ht="15" x14ac:dyDescent="0.25">
      <c r="A129" s="14"/>
      <c r="B129" s="15"/>
      <c r="C129" s="11"/>
      <c r="D129" s="7" t="s">
        <v>27</v>
      </c>
      <c r="E129" s="42" t="s">
        <v>129</v>
      </c>
      <c r="F129" s="43" t="s">
        <v>41</v>
      </c>
      <c r="G129" s="43">
        <v>4.4000000000000004</v>
      </c>
      <c r="H129" s="43">
        <v>14.22</v>
      </c>
      <c r="I129" s="43">
        <v>13.22</v>
      </c>
      <c r="J129" s="43">
        <v>118.6</v>
      </c>
      <c r="K129" s="44">
        <v>102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120</v>
      </c>
      <c r="F130" s="43" t="s">
        <v>97</v>
      </c>
      <c r="G130" s="43">
        <v>13.41</v>
      </c>
      <c r="H130" s="43">
        <v>10.9</v>
      </c>
      <c r="I130" s="43">
        <v>21.81</v>
      </c>
      <c r="J130" s="43">
        <v>157.18</v>
      </c>
      <c r="K130" s="44">
        <v>271</v>
      </c>
      <c r="L130" s="43">
        <v>26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 t="s">
        <v>81</v>
      </c>
      <c r="G131" s="43">
        <v>9.11</v>
      </c>
      <c r="H131" s="43">
        <v>9.15</v>
      </c>
      <c r="I131" s="43">
        <v>37.479999999999997</v>
      </c>
      <c r="J131" s="43">
        <v>172.86</v>
      </c>
      <c r="K131" s="44" t="s">
        <v>82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 t="s">
        <v>61</v>
      </c>
      <c r="G132" s="43">
        <v>0.61</v>
      </c>
      <c r="H132" s="43">
        <v>0.25</v>
      </c>
      <c r="I132" s="43">
        <v>18.68</v>
      </c>
      <c r="J132" s="43">
        <v>79.38</v>
      </c>
      <c r="K132" s="44">
        <v>128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63</v>
      </c>
      <c r="F133" s="43" t="s">
        <v>64</v>
      </c>
      <c r="G133" s="43">
        <v>2.37</v>
      </c>
      <c r="H133" s="43">
        <v>0.3</v>
      </c>
      <c r="I133" s="43">
        <v>14.49</v>
      </c>
      <c r="J133" s="43">
        <v>64.08</v>
      </c>
      <c r="K133" s="44">
        <v>171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 t="s">
        <v>64</v>
      </c>
      <c r="G134" s="43">
        <v>1.98</v>
      </c>
      <c r="H134" s="43">
        <v>0.36</v>
      </c>
      <c r="I134" s="43">
        <v>10.02</v>
      </c>
      <c r="J134" s="43">
        <v>82.2</v>
      </c>
      <c r="K134" s="44" t="s">
        <v>67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740</v>
      </c>
      <c r="G137" s="19">
        <f t="shared" ref="G137:J137" si="38">SUM(G128:G136)</f>
        <v>32.619999999999997</v>
      </c>
      <c r="H137" s="19">
        <f t="shared" si="38"/>
        <v>35.229999999999997</v>
      </c>
      <c r="I137" s="19">
        <f t="shared" si="38"/>
        <v>122.59</v>
      </c>
      <c r="J137" s="19">
        <f t="shared" si="38"/>
        <v>723.32</v>
      </c>
      <c r="K137" s="25"/>
      <c r="L137" s="19">
        <v>70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1240</v>
      </c>
      <c r="G138" s="32">
        <f t="shared" ref="G138" si="39">G127+G137</f>
        <v>64.37</v>
      </c>
      <c r="H138" s="32">
        <f t="shared" ref="H138" si="40">H127+H137</f>
        <v>68.819999999999993</v>
      </c>
      <c r="I138" s="32">
        <f t="shared" ref="I138" si="41">I127+I137</f>
        <v>215.12</v>
      </c>
      <c r="J138" s="32">
        <f t="shared" ref="J138" si="42">J127+J137</f>
        <v>1417.65</v>
      </c>
      <c r="K138" s="32"/>
      <c r="L138" s="32">
        <v>121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40</v>
      </c>
      <c r="F139" s="51" t="s">
        <v>59</v>
      </c>
      <c r="G139" s="52">
        <v>13.82</v>
      </c>
      <c r="H139" s="52">
        <v>14.2</v>
      </c>
      <c r="I139" s="52">
        <v>30.84</v>
      </c>
      <c r="J139" s="7">
        <v>839.04</v>
      </c>
      <c r="K139" s="56">
        <v>181</v>
      </c>
      <c r="L139" s="54">
        <v>50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0" t="s">
        <v>87</v>
      </c>
      <c r="F141" s="51" t="s">
        <v>41</v>
      </c>
      <c r="G141" s="52">
        <v>1.42</v>
      </c>
      <c r="H141" s="52">
        <v>1.26</v>
      </c>
      <c r="I141" s="52">
        <v>14.8</v>
      </c>
      <c r="J141" s="7">
        <v>75.34</v>
      </c>
      <c r="K141" s="56" t="s">
        <v>88</v>
      </c>
      <c r="L141" s="54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45</v>
      </c>
      <c r="F142" s="51" t="s">
        <v>46</v>
      </c>
      <c r="G142" s="52">
        <v>5.45</v>
      </c>
      <c r="H142" s="52">
        <v>0.5</v>
      </c>
      <c r="I142" s="52">
        <v>24.15</v>
      </c>
      <c r="J142" s="7">
        <v>256.8</v>
      </c>
      <c r="K142" s="56" t="s">
        <v>47</v>
      </c>
      <c r="L142" s="54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85</v>
      </c>
      <c r="E144" s="50" t="s">
        <v>89</v>
      </c>
      <c r="F144" s="51" t="s">
        <v>90</v>
      </c>
      <c r="G144" s="52">
        <v>2.3199999999999998</v>
      </c>
      <c r="H144" s="52">
        <v>2.95</v>
      </c>
      <c r="I144" s="52">
        <v>0</v>
      </c>
      <c r="J144" s="7">
        <v>36</v>
      </c>
      <c r="K144" s="56" t="s">
        <v>91</v>
      </c>
      <c r="L144" s="54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43">SUM(G139:G145)</f>
        <v>23.01</v>
      </c>
      <c r="H146" s="19">
        <f t="shared" si="43"/>
        <v>18.91</v>
      </c>
      <c r="I146" s="19">
        <f t="shared" si="43"/>
        <v>69.789999999999992</v>
      </c>
      <c r="J146" s="19">
        <f t="shared" si="43"/>
        <v>1207.18</v>
      </c>
      <c r="K146" s="25"/>
      <c r="L146" s="19">
        <v>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92</v>
      </c>
      <c r="F147" s="51">
        <v>60</v>
      </c>
      <c r="G147" s="57">
        <v>0.85</v>
      </c>
      <c r="H147" s="52">
        <v>3.61</v>
      </c>
      <c r="I147" s="52">
        <v>4.96</v>
      </c>
      <c r="J147" s="7">
        <v>55.68</v>
      </c>
      <c r="K147" s="56" t="s">
        <v>93</v>
      </c>
      <c r="L147" s="54">
        <v>7</v>
      </c>
    </row>
    <row r="148" spans="1:12" ht="15" x14ac:dyDescent="0.25">
      <c r="A148" s="23"/>
      <c r="B148" s="15"/>
      <c r="C148" s="11"/>
      <c r="D148" s="7" t="s">
        <v>27</v>
      </c>
      <c r="E148" s="50" t="s">
        <v>76</v>
      </c>
      <c r="F148" s="51" t="s">
        <v>41</v>
      </c>
      <c r="G148" s="58">
        <v>2.16</v>
      </c>
      <c r="H148" s="52">
        <v>22.28</v>
      </c>
      <c r="I148" s="52">
        <v>17.96</v>
      </c>
      <c r="J148" s="7">
        <v>94.6</v>
      </c>
      <c r="K148" s="56">
        <v>103</v>
      </c>
      <c r="L148" s="54">
        <v>10</v>
      </c>
    </row>
    <row r="149" spans="1:12" ht="15" x14ac:dyDescent="0.25">
      <c r="A149" s="23"/>
      <c r="B149" s="15"/>
      <c r="C149" s="11"/>
      <c r="D149" s="7" t="s">
        <v>28</v>
      </c>
      <c r="E149" s="50" t="s">
        <v>78</v>
      </c>
      <c r="F149" s="51">
        <v>100</v>
      </c>
      <c r="G149" s="58">
        <v>17.28</v>
      </c>
      <c r="H149" s="52">
        <v>20.16</v>
      </c>
      <c r="I149" s="52">
        <v>15.72</v>
      </c>
      <c r="J149" s="7">
        <v>188.52</v>
      </c>
      <c r="K149" s="56" t="s">
        <v>77</v>
      </c>
      <c r="L149" s="54">
        <v>26</v>
      </c>
    </row>
    <row r="150" spans="1:12" ht="15" x14ac:dyDescent="0.25">
      <c r="A150" s="23"/>
      <c r="B150" s="15"/>
      <c r="C150" s="11"/>
      <c r="D150" s="7" t="s">
        <v>29</v>
      </c>
      <c r="E150" s="50" t="s">
        <v>122</v>
      </c>
      <c r="F150" s="51" t="s">
        <v>81</v>
      </c>
      <c r="G150" s="58">
        <v>8.3000000000000007</v>
      </c>
      <c r="H150" s="52">
        <v>8.9499999999999993</v>
      </c>
      <c r="I150" s="52">
        <v>37.36</v>
      </c>
      <c r="J150" s="55">
        <v>262.5</v>
      </c>
      <c r="K150" s="56">
        <v>171</v>
      </c>
      <c r="L150" s="54">
        <v>10</v>
      </c>
    </row>
    <row r="151" spans="1:12" ht="15" x14ac:dyDescent="0.25">
      <c r="A151" s="23"/>
      <c r="B151" s="15"/>
      <c r="C151" s="11"/>
      <c r="D151" s="7" t="s">
        <v>30</v>
      </c>
      <c r="E151" s="50" t="s">
        <v>83</v>
      </c>
      <c r="F151" s="51" t="s">
        <v>61</v>
      </c>
      <c r="G151" s="57">
        <v>0.59</v>
      </c>
      <c r="H151" s="52">
        <v>7.0000000000000007E-2</v>
      </c>
      <c r="I151" s="52">
        <v>28.82</v>
      </c>
      <c r="J151" s="7">
        <v>119.52</v>
      </c>
      <c r="K151" s="56">
        <v>349</v>
      </c>
      <c r="L151" s="54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63</v>
      </c>
      <c r="F152" s="43" t="s">
        <v>64</v>
      </c>
      <c r="G152" s="42">
        <v>2.37</v>
      </c>
      <c r="H152" s="43">
        <v>0.3</v>
      </c>
      <c r="I152" s="43">
        <v>14.49</v>
      </c>
      <c r="J152" s="43">
        <v>64.08</v>
      </c>
      <c r="K152" s="44" t="s">
        <v>65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 t="s">
        <v>64</v>
      </c>
      <c r="G153" s="42">
        <v>1.98</v>
      </c>
      <c r="H153" s="43">
        <v>0.36</v>
      </c>
      <c r="I153" s="43">
        <v>10.02</v>
      </c>
      <c r="J153" s="43">
        <v>82.2</v>
      </c>
      <c r="K153" s="44" t="s">
        <v>67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750</v>
      </c>
      <c r="G156" s="19">
        <f t="shared" ref="G156:J156" si="44">SUM(G147:G155)</f>
        <v>33.53</v>
      </c>
      <c r="H156" s="19">
        <f t="shared" si="44"/>
        <v>55.73</v>
      </c>
      <c r="I156" s="19">
        <f t="shared" si="44"/>
        <v>129.32999999999998</v>
      </c>
      <c r="J156" s="19">
        <f t="shared" si="44"/>
        <v>867.1</v>
      </c>
      <c r="K156" s="25"/>
      <c r="L156" s="19">
        <v>68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1250</v>
      </c>
      <c r="G157" s="32">
        <v>48.77</v>
      </c>
      <c r="H157" s="32">
        <v>65.650000000000006</v>
      </c>
      <c r="I157" s="32">
        <v>214.62</v>
      </c>
      <c r="J157" s="32">
        <v>1509.6</v>
      </c>
      <c r="K157" s="32"/>
      <c r="L157" s="32">
        <v>153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58</v>
      </c>
      <c r="F158" s="51" t="s">
        <v>81</v>
      </c>
      <c r="G158" s="52">
        <v>23.5</v>
      </c>
      <c r="H158" s="52">
        <v>25.68</v>
      </c>
      <c r="I158" s="52">
        <v>108.94</v>
      </c>
      <c r="J158" s="7">
        <v>610.75</v>
      </c>
      <c r="K158" s="53">
        <v>193</v>
      </c>
      <c r="L158" s="54">
        <v>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0" t="s">
        <v>43</v>
      </c>
      <c r="F160" s="51" t="s">
        <v>41</v>
      </c>
      <c r="G160" s="52">
        <v>0.06</v>
      </c>
      <c r="H160" s="52">
        <v>0.02</v>
      </c>
      <c r="I160" s="52">
        <v>17.96</v>
      </c>
      <c r="J160" s="7">
        <v>195.82</v>
      </c>
      <c r="K160" s="53" t="s">
        <v>44</v>
      </c>
      <c r="L160" s="54">
        <v>7</v>
      </c>
    </row>
    <row r="161" spans="1:12" ht="15" x14ac:dyDescent="0.25">
      <c r="A161" s="23"/>
      <c r="B161" s="15"/>
      <c r="C161" s="11"/>
      <c r="D161" s="7" t="s">
        <v>23</v>
      </c>
      <c r="E161" s="50" t="s">
        <v>45</v>
      </c>
      <c r="F161" s="51" t="s">
        <v>46</v>
      </c>
      <c r="G161" s="52">
        <v>5.45</v>
      </c>
      <c r="H161" s="52">
        <v>0.5</v>
      </c>
      <c r="I161" s="52">
        <v>24.15</v>
      </c>
      <c r="J161" s="7">
        <v>256.8</v>
      </c>
      <c r="K161" s="53" t="s">
        <v>47</v>
      </c>
      <c r="L161" s="54">
        <v>5</v>
      </c>
    </row>
    <row r="162" spans="1:12" ht="15" x14ac:dyDescent="0.25">
      <c r="A162" s="23"/>
      <c r="B162" s="15"/>
      <c r="C162" s="11"/>
      <c r="D162" s="7" t="s">
        <v>24</v>
      </c>
      <c r="E162" s="50" t="s">
        <v>131</v>
      </c>
      <c r="F162" s="51" t="s">
        <v>113</v>
      </c>
      <c r="G162" s="52">
        <v>0.4</v>
      </c>
      <c r="H162" s="52">
        <v>0.4</v>
      </c>
      <c r="I162" s="52">
        <v>9.8000000000000007</v>
      </c>
      <c r="J162" s="7">
        <v>47</v>
      </c>
      <c r="K162" s="53" t="s">
        <v>132</v>
      </c>
      <c r="L162" s="54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I165" si="45">SUM(G158:G164)</f>
        <v>29.409999999999997</v>
      </c>
      <c r="H165" s="19">
        <f t="shared" si="45"/>
        <v>26.599999999999998</v>
      </c>
      <c r="I165" s="19">
        <f t="shared" si="45"/>
        <v>160.85000000000002</v>
      </c>
      <c r="J165" s="19">
        <v>1110.4000000000001</v>
      </c>
      <c r="K165" s="25"/>
      <c r="L165" s="19">
        <f t="shared" ref="L165" si="46">SUM(L158:L164)</f>
        <v>78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116</v>
      </c>
      <c r="F166" s="51" t="s">
        <v>54</v>
      </c>
      <c r="G166" s="52">
        <v>0.51</v>
      </c>
      <c r="H166" s="52">
        <v>3.02</v>
      </c>
      <c r="I166" s="52">
        <v>1.55</v>
      </c>
      <c r="J166" s="51">
        <v>35.46</v>
      </c>
      <c r="K166" s="56" t="s">
        <v>117</v>
      </c>
      <c r="L166" s="54">
        <v>7</v>
      </c>
    </row>
    <row r="167" spans="1:12" ht="15" x14ac:dyDescent="0.25">
      <c r="A167" s="23"/>
      <c r="B167" s="15"/>
      <c r="C167" s="11"/>
      <c r="D167" s="7" t="s">
        <v>27</v>
      </c>
      <c r="E167" s="50" t="s">
        <v>118</v>
      </c>
      <c r="F167" s="51" t="s">
        <v>41</v>
      </c>
      <c r="G167" s="52">
        <v>1.4</v>
      </c>
      <c r="H167" s="52">
        <v>7.9</v>
      </c>
      <c r="I167" s="52">
        <v>20.72</v>
      </c>
      <c r="J167" s="51">
        <v>64</v>
      </c>
      <c r="K167" s="56" t="s">
        <v>119</v>
      </c>
      <c r="L167" s="54">
        <v>10</v>
      </c>
    </row>
    <row r="168" spans="1:12" ht="15" x14ac:dyDescent="0.25">
      <c r="A168" s="23"/>
      <c r="B168" s="15"/>
      <c r="C168" s="11"/>
      <c r="D168" s="7" t="s">
        <v>28</v>
      </c>
      <c r="E168" s="50" t="s">
        <v>111</v>
      </c>
      <c r="F168" s="51" t="s">
        <v>59</v>
      </c>
      <c r="G168" s="52">
        <v>20.329999999999998</v>
      </c>
      <c r="H168" s="52">
        <v>12.55</v>
      </c>
      <c r="I168" s="52">
        <v>42.89</v>
      </c>
      <c r="J168" s="51">
        <v>366.41</v>
      </c>
      <c r="K168" s="56" t="s">
        <v>112</v>
      </c>
      <c r="L168" s="54">
        <v>36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134</v>
      </c>
      <c r="E170" s="50" t="s">
        <v>60</v>
      </c>
      <c r="F170" s="51" t="s">
        <v>61</v>
      </c>
      <c r="G170" s="52">
        <v>0.11</v>
      </c>
      <c r="H170" s="52">
        <v>0.02</v>
      </c>
      <c r="I170" s="52">
        <v>12.33</v>
      </c>
      <c r="J170" s="51">
        <v>122.27</v>
      </c>
      <c r="K170" s="56" t="s">
        <v>62</v>
      </c>
      <c r="L170" s="54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63</v>
      </c>
      <c r="F171" s="43" t="s">
        <v>64</v>
      </c>
      <c r="G171" s="43">
        <v>2.37</v>
      </c>
      <c r="H171" s="43">
        <v>0.3</v>
      </c>
      <c r="I171" s="43">
        <v>14.49</v>
      </c>
      <c r="J171" s="43">
        <v>64.08</v>
      </c>
      <c r="K171" s="44" t="s">
        <v>65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 t="s">
        <v>64</v>
      </c>
      <c r="G172" s="43">
        <v>1.98</v>
      </c>
      <c r="H172" s="43">
        <v>0.36</v>
      </c>
      <c r="I172" s="43">
        <v>10.02</v>
      </c>
      <c r="J172" s="43">
        <v>82.2</v>
      </c>
      <c r="K172" s="44" t="s">
        <v>67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740</v>
      </c>
      <c r="G175" s="19">
        <f t="shared" ref="G175:J175" si="47">SUM(G166:G174)</f>
        <v>26.7</v>
      </c>
      <c r="H175" s="19">
        <f t="shared" si="47"/>
        <v>24.15</v>
      </c>
      <c r="I175" s="19">
        <f t="shared" si="47"/>
        <v>101.99999999999999</v>
      </c>
      <c r="J175" s="19">
        <f t="shared" si="47"/>
        <v>734.42000000000007</v>
      </c>
      <c r="K175" s="25"/>
      <c r="L175" s="19">
        <f t="shared" ref="L175" si="48">SUM(L166:L174)</f>
        <v>73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1240</v>
      </c>
      <c r="G176" s="32">
        <v>51.02</v>
      </c>
      <c r="H176" s="32">
        <f t="shared" ref="H176" si="49">H165+H175</f>
        <v>50.75</v>
      </c>
      <c r="I176" s="32">
        <v>188.86</v>
      </c>
      <c r="J176" s="32">
        <v>1518.5</v>
      </c>
      <c r="K176" s="32"/>
      <c r="L176" s="32">
        <f t="shared" ref="L176" si="50">L165+L175</f>
        <v>151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133</v>
      </c>
      <c r="F177" s="51" t="s">
        <v>59</v>
      </c>
      <c r="G177" s="52">
        <v>25.06</v>
      </c>
      <c r="H177" s="52">
        <v>23.47</v>
      </c>
      <c r="I177" s="52">
        <v>56.06</v>
      </c>
      <c r="J177" s="7">
        <v>295.99</v>
      </c>
      <c r="K177" s="53">
        <v>58</v>
      </c>
      <c r="L177" s="54">
        <v>50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0" t="s">
        <v>72</v>
      </c>
      <c r="F179" s="51" t="s">
        <v>41</v>
      </c>
      <c r="G179" s="52">
        <v>0.12</v>
      </c>
      <c r="H179" s="52">
        <v>0.02</v>
      </c>
      <c r="I179" s="52">
        <v>13.7</v>
      </c>
      <c r="J179" s="7">
        <v>55.86</v>
      </c>
      <c r="K179" s="53">
        <v>377</v>
      </c>
      <c r="L179" s="54">
        <v>10</v>
      </c>
    </row>
    <row r="180" spans="1:12" ht="15" x14ac:dyDescent="0.25">
      <c r="A180" s="23"/>
      <c r="B180" s="15"/>
      <c r="C180" s="11"/>
      <c r="D180" s="7" t="s">
        <v>23</v>
      </c>
      <c r="E180" s="50" t="s">
        <v>45</v>
      </c>
      <c r="F180" s="51" t="s">
        <v>46</v>
      </c>
      <c r="G180" s="52">
        <v>5.45</v>
      </c>
      <c r="H180" s="52">
        <v>0.5</v>
      </c>
      <c r="I180" s="52">
        <v>24.15</v>
      </c>
      <c r="J180" s="7">
        <v>256.8</v>
      </c>
      <c r="K180" s="53" t="s">
        <v>47</v>
      </c>
      <c r="L180" s="54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106</v>
      </c>
      <c r="E182" s="50" t="s">
        <v>104</v>
      </c>
      <c r="F182" s="51" t="s">
        <v>90</v>
      </c>
      <c r="G182" s="52">
        <v>0.08</v>
      </c>
      <c r="H182" s="52">
        <v>7.25</v>
      </c>
      <c r="I182" s="52">
        <v>0.13</v>
      </c>
      <c r="J182" s="7">
        <v>66</v>
      </c>
      <c r="K182" s="53" t="s">
        <v>105</v>
      </c>
      <c r="L182" s="54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500</v>
      </c>
      <c r="G184" s="19">
        <f t="shared" ref="G184:J184" si="51">SUM(G177:G183)</f>
        <v>30.709999999999997</v>
      </c>
      <c r="H184" s="19">
        <f t="shared" si="51"/>
        <v>31.24</v>
      </c>
      <c r="I184" s="19">
        <f t="shared" si="51"/>
        <v>94.039999999999992</v>
      </c>
      <c r="J184" s="19">
        <f t="shared" si="51"/>
        <v>674.65000000000009</v>
      </c>
      <c r="K184" s="25"/>
      <c r="L184" s="19">
        <f t="shared" ref="L184" si="52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74</v>
      </c>
      <c r="F185" s="51" t="s">
        <v>54</v>
      </c>
      <c r="G185" s="52">
        <v>0.79</v>
      </c>
      <c r="H185" s="52">
        <v>1.95</v>
      </c>
      <c r="I185" s="52">
        <v>3.88</v>
      </c>
      <c r="J185" s="7">
        <v>36.24</v>
      </c>
      <c r="K185" s="53" t="s">
        <v>75</v>
      </c>
      <c r="L185" s="54">
        <v>7</v>
      </c>
    </row>
    <row r="186" spans="1:12" ht="15" x14ac:dyDescent="0.25">
      <c r="A186" s="23"/>
      <c r="B186" s="15"/>
      <c r="C186" s="11"/>
      <c r="D186" s="7" t="s">
        <v>27</v>
      </c>
      <c r="E186" s="50" t="s">
        <v>94</v>
      </c>
      <c r="F186" s="51" t="s">
        <v>41</v>
      </c>
      <c r="G186" s="52">
        <v>0.46</v>
      </c>
      <c r="H186" s="52">
        <v>5.84</v>
      </c>
      <c r="I186" s="52">
        <v>5.38</v>
      </c>
      <c r="J186" s="7">
        <v>41</v>
      </c>
      <c r="K186" s="53" t="s">
        <v>95</v>
      </c>
      <c r="L186" s="54">
        <v>10</v>
      </c>
    </row>
    <row r="187" spans="1:12" ht="15" x14ac:dyDescent="0.25">
      <c r="A187" s="23"/>
      <c r="B187" s="15"/>
      <c r="C187" s="11"/>
      <c r="D187" s="7" t="s">
        <v>28</v>
      </c>
      <c r="E187" s="50" t="s">
        <v>96</v>
      </c>
      <c r="F187" s="51" t="s">
        <v>97</v>
      </c>
      <c r="G187" s="52">
        <v>11.72</v>
      </c>
      <c r="H187" s="52">
        <v>16.239999999999998</v>
      </c>
      <c r="I187" s="52">
        <v>17.420000000000002</v>
      </c>
      <c r="J187" s="7">
        <v>309.27999999999997</v>
      </c>
      <c r="K187" s="53" t="s">
        <v>98</v>
      </c>
      <c r="L187" s="54">
        <v>26</v>
      </c>
    </row>
    <row r="188" spans="1:12" ht="15" x14ac:dyDescent="0.25">
      <c r="A188" s="23"/>
      <c r="B188" s="15"/>
      <c r="C188" s="11"/>
      <c r="D188" s="7" t="s">
        <v>29</v>
      </c>
      <c r="E188" s="50" t="s">
        <v>99</v>
      </c>
      <c r="F188" s="51" t="s">
        <v>81</v>
      </c>
      <c r="G188" s="52">
        <v>5.65</v>
      </c>
      <c r="H188" s="52">
        <v>0.67</v>
      </c>
      <c r="I188" s="52">
        <v>31.92</v>
      </c>
      <c r="J188" s="7">
        <v>156.30000000000001</v>
      </c>
      <c r="K188" s="53" t="s">
        <v>100</v>
      </c>
      <c r="L188" s="54">
        <v>10</v>
      </c>
    </row>
    <row r="189" spans="1:12" ht="15" x14ac:dyDescent="0.25">
      <c r="A189" s="23"/>
      <c r="B189" s="15"/>
      <c r="C189" s="11"/>
      <c r="D189" s="7" t="s">
        <v>30</v>
      </c>
      <c r="E189" s="50" t="s">
        <v>83</v>
      </c>
      <c r="F189" s="51" t="s">
        <v>61</v>
      </c>
      <c r="G189" s="52">
        <v>0.59</v>
      </c>
      <c r="H189" s="52">
        <v>7.0000000000000007E-2</v>
      </c>
      <c r="I189" s="52">
        <v>28.82</v>
      </c>
      <c r="J189" s="7">
        <v>119.52</v>
      </c>
      <c r="K189" s="53" t="s">
        <v>84</v>
      </c>
      <c r="L189" s="54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 t="s">
        <v>64</v>
      </c>
      <c r="G190" s="43">
        <v>2.37</v>
      </c>
      <c r="H190" s="43">
        <v>0.3</v>
      </c>
      <c r="I190" s="43">
        <v>14.49</v>
      </c>
      <c r="J190" s="43">
        <v>64.08</v>
      </c>
      <c r="K190" s="44" t="s">
        <v>65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 t="s">
        <v>64</v>
      </c>
      <c r="G191" s="43">
        <v>1.98</v>
      </c>
      <c r="H191" s="43">
        <v>0.36</v>
      </c>
      <c r="I191" s="43">
        <v>10.02</v>
      </c>
      <c r="J191" s="43">
        <v>82.2</v>
      </c>
      <c r="K191" s="44">
        <v>170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53">SUM(G185:G193)</f>
        <v>23.560000000000002</v>
      </c>
      <c r="H194" s="19">
        <f t="shared" si="53"/>
        <v>25.43</v>
      </c>
      <c r="I194" s="19">
        <f t="shared" si="53"/>
        <v>111.92999999999999</v>
      </c>
      <c r="J194" s="19">
        <f t="shared" si="53"/>
        <v>808.62</v>
      </c>
      <c r="K194" s="25"/>
      <c r="L194" s="19">
        <f t="shared" ref="L194" si="54">SUM(L185:L193)</f>
        <v>68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v>740</v>
      </c>
      <c r="G195" s="32">
        <v>54.27</v>
      </c>
      <c r="H195" s="32">
        <v>56.67</v>
      </c>
      <c r="I195" s="32">
        <v>205.97</v>
      </c>
      <c r="J195" s="32">
        <v>1483.3</v>
      </c>
      <c r="K195" s="32"/>
      <c r="L195" s="32">
        <f t="shared" ref="L195" si="55">L184+L194</f>
        <v>148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v>1240</v>
      </c>
      <c r="G196" s="34">
        <v>63.33</v>
      </c>
      <c r="H196" s="34">
        <v>61.25</v>
      </c>
      <c r="I196" s="34">
        <v>219.4</v>
      </c>
      <c r="J196" s="34">
        <v>1765.2</v>
      </c>
      <c r="K196" s="34"/>
      <c r="L196" s="34">
        <f t="shared" ref="L196" si="56">(L24+L43+L62+L81+L100+L119+L138+L157+L176+L195)/(IF(L24=0,0,1)+IF(L43=0,0,1)+IF(L62=0,0,1)+IF(L81=0,0,1)+IF(L100=0,0,1)+IF(L119=0,0,1)+IF(L138=0,0,1)+IF(L157=0,0,1)+IF(L176=0,0,1)+IF(L195=0,0,1))</f>
        <v>141.85999999999999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 Герасимов</cp:lastModifiedBy>
  <dcterms:created xsi:type="dcterms:W3CDTF">2022-05-16T14:23:56Z</dcterms:created>
  <dcterms:modified xsi:type="dcterms:W3CDTF">2025-01-12T10:05:51Z</dcterms:modified>
</cp:coreProperties>
</file>